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_Année 2023-2024\Classe 1ere\Séance 03 - Collimation niveau\"/>
    </mc:Choice>
  </mc:AlternateContent>
  <xr:revisionPtr revIDLastSave="0" documentId="13_ncr:1_{423E7DD2-D7D4-4A9C-8C2E-5D0C3BD9FFD4}" xr6:coauthVersionLast="47" xr6:coauthVersionMax="47" xr10:uidLastSave="{00000000-0000-0000-0000-000000000000}"/>
  <bookViews>
    <workbookView xWindow="-108" yWindow="-108" windowWidth="23256" windowHeight="12456" xr2:uid="{664F1EAB-5433-4CFF-85BE-3D22CCF8372C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0" i="1" l="1"/>
  <c r="K33" i="1"/>
  <c r="F33" i="1"/>
  <c r="K34" i="1"/>
  <c r="F34" i="1"/>
  <c r="J34" i="1"/>
  <c r="E34" i="1"/>
  <c r="I33" i="1"/>
  <c r="D33" i="1"/>
  <c r="D37" i="1" l="1"/>
  <c r="D34" i="1"/>
  <c r="I38" i="1" s="1"/>
  <c r="I34" i="1"/>
  <c r="D36" i="1" l="1"/>
  <c r="I36" i="1" s="1"/>
  <c r="I37" i="1" s="1"/>
  <c r="K36" i="1" s="1"/>
</calcChain>
</file>

<file path=xl/sharedStrings.xml><?xml version="1.0" encoding="utf-8"?>
<sst xmlns="http://schemas.openxmlformats.org/spreadsheetml/2006/main" count="47" uniqueCount="36">
  <si>
    <t xml:space="preserve">13 017 MARSEILLE </t>
  </si>
  <si>
    <t>Bâtiment K2</t>
  </si>
  <si>
    <t>Certificat d'étalonnage</t>
  </si>
  <si>
    <t>D'un niveau automatique</t>
  </si>
  <si>
    <t xml:space="preserve">Marque </t>
  </si>
  <si>
    <t>Model</t>
  </si>
  <si>
    <t>S. N.</t>
  </si>
  <si>
    <t>:</t>
  </si>
  <si>
    <t>A : Marseille</t>
  </si>
  <si>
    <t>Protocole :</t>
  </si>
  <si>
    <t>Phase 1</t>
  </si>
  <si>
    <t>Phase 2</t>
  </si>
  <si>
    <t>D av =</t>
  </si>
  <si>
    <t>D ar =</t>
  </si>
  <si>
    <t>8 849  bd George Everest</t>
  </si>
  <si>
    <t>mm</t>
  </si>
  <si>
    <t>"</t>
  </si>
  <si>
    <t>mgon</t>
  </si>
  <si>
    <r>
      <rPr>
        <sz val="13"/>
        <color theme="1"/>
        <rFont val="Symbol"/>
        <family val="1"/>
        <charset val="2"/>
      </rPr>
      <t xml:space="preserve">a </t>
    </r>
    <r>
      <rPr>
        <sz val="13"/>
        <color theme="1"/>
        <rFont val="Calibri"/>
        <family val="2"/>
        <scheme val="minor"/>
      </rPr>
      <t xml:space="preserve">= </t>
    </r>
  </si>
  <si>
    <r>
      <rPr>
        <sz val="11"/>
        <color theme="1"/>
        <rFont val="Symbol"/>
        <family val="1"/>
        <charset val="2"/>
      </rPr>
      <t>D</t>
    </r>
    <r>
      <rPr>
        <sz val="11"/>
        <color theme="1"/>
        <rFont val="Calibri"/>
        <family val="2"/>
        <scheme val="minor"/>
      </rPr>
      <t xml:space="preserve"> z =</t>
    </r>
  </si>
  <si>
    <r>
      <rPr>
        <sz val="12"/>
        <color theme="1"/>
        <rFont val="Symbol"/>
        <family val="1"/>
        <charset val="2"/>
      </rPr>
      <t>d</t>
    </r>
    <r>
      <rPr>
        <sz val="12"/>
        <color theme="1"/>
        <rFont val="Calibri"/>
        <family val="2"/>
        <scheme val="minor"/>
      </rPr>
      <t xml:space="preserve"> </t>
    </r>
    <r>
      <rPr>
        <sz val="12"/>
        <color theme="1"/>
        <rFont val="Symbol"/>
        <family val="1"/>
        <charset val="2"/>
      </rPr>
      <t>D</t>
    </r>
    <r>
      <rPr>
        <sz val="12"/>
        <color theme="1"/>
        <rFont val="Calibri"/>
        <family val="2"/>
        <scheme val="minor"/>
      </rPr>
      <t xml:space="preserve"> z =</t>
    </r>
  </si>
  <si>
    <t xml:space="preserve">Par : </t>
  </si>
  <si>
    <t>Hunter Smith</t>
  </si>
  <si>
    <r>
      <rPr>
        <b/>
        <sz val="14"/>
        <color theme="1"/>
        <rFont val="Calibri"/>
        <family val="2"/>
        <scheme val="minor"/>
      </rPr>
      <t>Réparer</t>
    </r>
    <r>
      <rPr>
        <sz val="14"/>
        <color theme="1"/>
        <rFont val="Calibri"/>
        <family val="2"/>
        <scheme val="minor"/>
      </rPr>
      <t xml:space="preserve"> et </t>
    </r>
    <r>
      <rPr>
        <b/>
        <sz val="14"/>
        <color theme="1"/>
        <rFont val="Calibri"/>
        <family val="2"/>
        <scheme val="minor"/>
      </rPr>
      <t>Préserver</t>
    </r>
    <r>
      <rPr>
        <sz val="14"/>
        <color theme="1"/>
        <rFont val="Calibri"/>
        <family val="2"/>
        <scheme val="minor"/>
      </rPr>
      <t xml:space="preserve"> votre matériel, SARL</t>
    </r>
  </si>
  <si>
    <t>Date</t>
  </si>
  <si>
    <t>Température</t>
  </si>
  <si>
    <t>Pression</t>
  </si>
  <si>
    <r>
      <t>L</t>
    </r>
    <r>
      <rPr>
        <sz val="8"/>
        <color theme="1"/>
        <rFont val="Calibri"/>
        <family val="2"/>
        <scheme val="minor"/>
      </rPr>
      <t>AV</t>
    </r>
    <r>
      <rPr>
        <sz val="10"/>
        <color theme="1"/>
        <rFont val="Calibri"/>
        <family val="2"/>
        <scheme val="minor"/>
      </rPr>
      <t xml:space="preserve"> inf =</t>
    </r>
  </si>
  <si>
    <r>
      <t>L</t>
    </r>
    <r>
      <rPr>
        <sz val="8"/>
        <color theme="1"/>
        <rFont val="Calibri"/>
        <family val="2"/>
        <scheme val="minor"/>
      </rPr>
      <t>AV</t>
    </r>
    <r>
      <rPr>
        <sz val="10"/>
        <color theme="1"/>
        <rFont val="Calibri"/>
        <family val="2"/>
        <scheme val="minor"/>
      </rPr>
      <t xml:space="preserve"> ni =</t>
    </r>
  </si>
  <si>
    <r>
      <t>L</t>
    </r>
    <r>
      <rPr>
        <sz val="8"/>
        <color theme="1"/>
        <rFont val="Calibri"/>
        <family val="2"/>
        <scheme val="minor"/>
      </rPr>
      <t>AV</t>
    </r>
    <r>
      <rPr>
        <sz val="10"/>
        <color theme="1"/>
        <rFont val="Calibri"/>
        <family val="2"/>
        <scheme val="minor"/>
      </rPr>
      <t xml:space="preserve"> sup =</t>
    </r>
  </si>
  <si>
    <r>
      <t>L</t>
    </r>
    <r>
      <rPr>
        <sz val="8"/>
        <color theme="1"/>
        <rFont val="Calibri"/>
        <family val="2"/>
        <scheme val="minor"/>
      </rPr>
      <t>AR</t>
    </r>
    <r>
      <rPr>
        <sz val="10"/>
        <color theme="1"/>
        <rFont val="Calibri"/>
        <family val="2"/>
        <scheme val="minor"/>
      </rPr>
      <t xml:space="preserve"> sup =</t>
    </r>
  </si>
  <si>
    <r>
      <t>L</t>
    </r>
    <r>
      <rPr>
        <sz val="8"/>
        <color theme="1"/>
        <rFont val="Calibri"/>
        <family val="2"/>
        <scheme val="minor"/>
      </rPr>
      <t>AR</t>
    </r>
    <r>
      <rPr>
        <sz val="10"/>
        <color theme="1"/>
        <rFont val="Calibri"/>
        <family val="2"/>
        <scheme val="minor"/>
      </rPr>
      <t xml:space="preserve"> ni =</t>
    </r>
  </si>
  <si>
    <r>
      <t>L</t>
    </r>
    <r>
      <rPr>
        <sz val="8"/>
        <color theme="1"/>
        <rFont val="Calibri"/>
        <family val="2"/>
        <scheme val="minor"/>
      </rPr>
      <t>AR</t>
    </r>
    <r>
      <rPr>
        <sz val="10"/>
        <color theme="1"/>
        <rFont val="Calibri"/>
        <family val="2"/>
        <scheme val="minor"/>
      </rPr>
      <t xml:space="preserve"> inf =</t>
    </r>
  </si>
  <si>
    <r>
      <t>L</t>
    </r>
    <r>
      <rPr>
        <sz val="8"/>
        <color theme="1"/>
        <rFont val="Calibri"/>
        <family val="2"/>
        <scheme val="minor"/>
      </rPr>
      <t>AV</t>
    </r>
    <r>
      <rPr>
        <sz val="10"/>
        <color theme="1"/>
        <rFont val="Calibri"/>
        <family val="2"/>
        <scheme val="minor"/>
      </rPr>
      <t xml:space="preserve"> II =</t>
    </r>
  </si>
  <si>
    <t>m</t>
  </si>
  <si>
    <r>
      <rPr>
        <sz val="12"/>
        <color theme="1"/>
        <rFont val="Symbol"/>
        <family val="1"/>
        <charset val="2"/>
      </rPr>
      <t>d</t>
    </r>
    <r>
      <rPr>
        <sz val="12"/>
        <color theme="1"/>
        <rFont val="Calibri"/>
        <family val="2"/>
        <scheme val="minor"/>
      </rPr>
      <t xml:space="preserve"> Dh =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</si>
</sst>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16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13"/>
      <color theme="1"/>
      <name val="Calibri"/>
      <family val="1"/>
      <charset val="2"/>
      <scheme val="minor"/>
    </font>
    <font>
      <sz val="13"/>
      <color theme="1"/>
      <name val="Symbol"/>
      <family val="1"/>
      <charset val="2"/>
    </font>
    <font>
      <sz val="13"/>
      <color theme="1"/>
      <name val="Calibri"/>
      <family val="2"/>
      <scheme val="minor"/>
    </font>
    <font>
      <sz val="11"/>
      <color theme="1"/>
      <name val="Calibri"/>
      <family val="1"/>
      <charset val="2"/>
      <scheme val="minor"/>
    </font>
    <font>
      <sz val="11"/>
      <color theme="1"/>
      <name val="Symbol"/>
      <family val="1"/>
      <charset val="2"/>
    </font>
    <font>
      <sz val="12"/>
      <color theme="1"/>
      <name val="Calibri"/>
      <family val="1"/>
      <charset val="2"/>
      <scheme val="minor"/>
    </font>
    <font>
      <sz val="12"/>
      <color theme="1"/>
      <name val="Symbol"/>
      <family val="1"/>
      <charset val="2"/>
    </font>
    <font>
      <sz val="8"/>
      <color theme="1"/>
      <name val="Calibri"/>
      <family val="2"/>
      <scheme val="minor"/>
    </font>
    <font>
      <b/>
      <sz val="13"/>
      <color rgb="FFFF0000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4F9F1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5" fillId="0" borderId="0" applyFont="0" applyFill="0" applyBorder="0" applyAlignment="0" applyProtection="0"/>
  </cellStyleXfs>
  <cellXfs count="68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2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0" xfId="0" applyFont="1" applyAlignment="1">
      <alignment horizontal="center" vertical="center"/>
    </xf>
    <xf numFmtId="0" fontId="2" fillId="0" borderId="3" xfId="0" applyFont="1" applyBorder="1"/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right"/>
    </xf>
    <xf numFmtId="0" fontId="3" fillId="0" borderId="11" xfId="0" applyFont="1" applyBorder="1" applyAlignment="1">
      <alignment horizontal="right"/>
    </xf>
    <xf numFmtId="0" fontId="3" fillId="0" borderId="13" xfId="0" applyFont="1" applyBorder="1" applyAlignment="1">
      <alignment horizontal="right"/>
    </xf>
    <xf numFmtId="0" fontId="2" fillId="0" borderId="0" xfId="0" applyFont="1" applyBorder="1"/>
    <xf numFmtId="0" fontId="2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/>
    <xf numFmtId="0" fontId="0" fillId="0" borderId="0" xfId="0" applyBorder="1"/>
    <xf numFmtId="2" fontId="0" fillId="0" borderId="0" xfId="0" applyNumberFormat="1" applyBorder="1" applyAlignment="1">
      <alignment horizontal="center"/>
    </xf>
    <xf numFmtId="0" fontId="9" fillId="0" borderId="0" xfId="0" applyFont="1" applyBorder="1" applyAlignment="1">
      <alignment horizontal="left"/>
    </xf>
    <xf numFmtId="0" fontId="0" fillId="0" borderId="0" xfId="0" applyBorder="1" applyAlignment="1">
      <alignment horizontal="center" vertical="center"/>
    </xf>
    <xf numFmtId="165" fontId="0" fillId="0" borderId="0" xfId="0" applyNumberFormat="1" applyBorder="1" applyAlignment="1">
      <alignment horizontal="center"/>
    </xf>
    <xf numFmtId="164" fontId="0" fillId="0" borderId="0" xfId="0" applyNumberFormat="1" applyBorder="1" applyAlignment="1">
      <alignment horizontal="center" vertical="center"/>
    </xf>
    <xf numFmtId="0" fontId="11" fillId="0" borderId="0" xfId="0" applyFont="1" applyBorder="1" applyAlignment="1">
      <alignment horizontal="right"/>
    </xf>
    <xf numFmtId="2" fontId="1" fillId="0" borderId="0" xfId="0" applyNumberFormat="1" applyFont="1" applyBorder="1" applyAlignment="1">
      <alignment horizontal="center" vertical="center"/>
    </xf>
    <xf numFmtId="0" fontId="1" fillId="0" borderId="0" xfId="0" applyFont="1" applyBorder="1"/>
    <xf numFmtId="9" fontId="1" fillId="0" borderId="0" xfId="1" applyFont="1" applyBorder="1" applyAlignment="1">
      <alignment horizontal="center"/>
    </xf>
    <xf numFmtId="0" fontId="3" fillId="0" borderId="0" xfId="0" applyFont="1" applyBorder="1" applyAlignment="1">
      <alignment horizontal="right"/>
    </xf>
    <xf numFmtId="164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right"/>
    </xf>
    <xf numFmtId="0" fontId="2" fillId="0" borderId="0" xfId="0" applyFont="1" applyBorder="1" applyAlignment="1">
      <alignment horizontal="center"/>
    </xf>
    <xf numFmtId="0" fontId="2" fillId="0" borderId="17" xfId="0" applyFont="1" applyBorder="1"/>
    <xf numFmtId="0" fontId="2" fillId="0" borderId="18" xfId="0" applyFont="1" applyBorder="1"/>
    <xf numFmtId="0" fontId="2" fillId="0" borderId="19" xfId="0" applyFont="1" applyBorder="1"/>
    <xf numFmtId="0" fontId="2" fillId="0" borderId="20" xfId="0" applyFont="1" applyBorder="1"/>
    <xf numFmtId="0" fontId="2" fillId="0" borderId="21" xfId="0" applyFont="1" applyBorder="1"/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/>
    <xf numFmtId="0" fontId="2" fillId="0" borderId="23" xfId="0" applyFont="1" applyBorder="1"/>
    <xf numFmtId="0" fontId="2" fillId="0" borderId="24" xfId="0" applyFont="1" applyBorder="1"/>
    <xf numFmtId="0" fontId="2" fillId="0" borderId="7" xfId="0" applyFont="1" applyBorder="1" applyAlignment="1">
      <alignment horizontal="left" vertical="center"/>
    </xf>
    <xf numFmtId="0" fontId="2" fillId="0" borderId="7" xfId="0" applyFont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3" fillId="3" borderId="25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3" fillId="3" borderId="26" xfId="0" applyFont="1" applyFill="1" applyBorder="1" applyAlignment="1">
      <alignment horizontal="center" vertical="center"/>
    </xf>
    <xf numFmtId="1" fontId="14" fillId="2" borderId="1" xfId="0" applyNumberFormat="1" applyFont="1" applyFill="1" applyBorder="1" applyAlignment="1">
      <alignment horizontal="center"/>
    </xf>
    <xf numFmtId="0" fontId="8" fillId="2" borderId="3" xfId="0" applyFont="1" applyFill="1" applyBorder="1"/>
    <xf numFmtId="0" fontId="6" fillId="2" borderId="17" xfId="0" applyFont="1" applyFill="1" applyBorder="1" applyAlignment="1">
      <alignment horizontal="center" vertical="center"/>
    </xf>
    <xf numFmtId="1" fontId="14" fillId="2" borderId="25" xfId="0" applyNumberFormat="1" applyFont="1" applyFill="1" applyBorder="1" applyAlignment="1">
      <alignment horizontal="center"/>
    </xf>
    <xf numFmtId="0" fontId="8" fillId="2" borderId="27" xfId="0" applyFont="1" applyFill="1" applyBorder="1"/>
    <xf numFmtId="0" fontId="2" fillId="2" borderId="19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right"/>
    </xf>
    <xf numFmtId="164" fontId="2" fillId="2" borderId="15" xfId="0" applyNumberFormat="1" applyFont="1" applyFill="1" applyBorder="1" applyAlignment="1">
      <alignment horizontal="center"/>
    </xf>
    <xf numFmtId="0" fontId="8" fillId="2" borderId="29" xfId="0" applyFont="1" applyFill="1" applyBorder="1"/>
    <xf numFmtId="0" fontId="2" fillId="2" borderId="24" xfId="0" applyFont="1" applyFill="1" applyBorder="1" applyAlignment="1">
      <alignment horizontal="center" vertical="center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colors>
    <mruColors>
      <color rgb="FFF4F9F1"/>
      <color rgb="FFEAF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22674</xdr:colOff>
      <xdr:row>2</xdr:row>
      <xdr:rowOff>14268</xdr:rowOff>
    </xdr:from>
    <xdr:to>
      <xdr:col>5</xdr:col>
      <xdr:colOff>172144</xdr:colOff>
      <xdr:row>7</xdr:row>
      <xdr:rowOff>220091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301B1921-8784-FA51-D4B0-F4665F04C4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5074" y="166668"/>
          <a:ext cx="2026396" cy="1348823"/>
        </a:xfrm>
        <a:prstGeom prst="rect">
          <a:avLst/>
        </a:prstGeom>
      </xdr:spPr>
    </xdr:pic>
    <xdr:clientData/>
  </xdr:twoCellAnchor>
  <xdr:twoCellAnchor>
    <xdr:from>
      <xdr:col>6</xdr:col>
      <xdr:colOff>555663</xdr:colOff>
      <xdr:row>40</xdr:row>
      <xdr:rowOff>82012</xdr:rowOff>
    </xdr:from>
    <xdr:to>
      <xdr:col>10</xdr:col>
      <xdr:colOff>498625</xdr:colOff>
      <xdr:row>44</xdr:row>
      <xdr:rowOff>213360</xdr:rowOff>
    </xdr:to>
    <xdr:grpSp>
      <xdr:nvGrpSpPr>
        <xdr:cNvPr id="18" name="Groupe 17">
          <a:extLst>
            <a:ext uri="{FF2B5EF4-FFF2-40B4-BE49-F238E27FC236}">
              <a16:creationId xmlns:a16="http://schemas.microsoft.com/office/drawing/2014/main" id="{7BA50144-11CC-F578-92C7-0E48D9DCEEA9}"/>
            </a:ext>
          </a:extLst>
        </xdr:cNvPr>
        <xdr:cNvGrpSpPr/>
      </xdr:nvGrpSpPr>
      <xdr:grpSpPr>
        <a:xfrm>
          <a:off x="3210631" y="8391823"/>
          <a:ext cx="2842573" cy="1045748"/>
          <a:chOff x="3276003" y="7991572"/>
          <a:chExt cx="2396602" cy="1045748"/>
        </a:xfrm>
      </xdr:grpSpPr>
      <xdr:pic>
        <xdr:nvPicPr>
          <xdr:cNvPr id="6" name="Image 5">
            <a:extLst>
              <a:ext uri="{FF2B5EF4-FFF2-40B4-BE49-F238E27FC236}">
                <a16:creationId xmlns:a16="http://schemas.microsoft.com/office/drawing/2014/main" id="{CABA81D7-A294-229F-4060-C02DA935BED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541520" y="7993380"/>
            <a:ext cx="1043940" cy="1043940"/>
          </a:xfrm>
          <a:prstGeom prst="rect">
            <a:avLst/>
          </a:prstGeom>
        </xdr:spPr>
      </xdr:pic>
      <xdr:pic>
        <xdr:nvPicPr>
          <xdr:cNvPr id="8" name="Image 7">
            <a:extLst>
              <a:ext uri="{FF2B5EF4-FFF2-40B4-BE49-F238E27FC236}">
                <a16:creationId xmlns:a16="http://schemas.microsoft.com/office/drawing/2014/main" id="{213EB9E5-6547-6157-3EF4-ED68DDA1ED5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 rot="20988337">
            <a:off x="3276003" y="7991572"/>
            <a:ext cx="2396602" cy="1014214"/>
          </a:xfrm>
          <a:prstGeom prst="rect">
            <a:avLst/>
          </a:prstGeom>
        </xdr:spPr>
      </xdr:pic>
    </xdr:grpSp>
    <xdr:clientData/>
  </xdr:twoCellAnchor>
  <xdr:twoCellAnchor editAs="oneCell">
    <xdr:from>
      <xdr:col>7</xdr:col>
      <xdr:colOff>83820</xdr:colOff>
      <xdr:row>19</xdr:row>
      <xdr:rowOff>0</xdr:rowOff>
    </xdr:from>
    <xdr:to>
      <xdr:col>10</xdr:col>
      <xdr:colOff>541187</xdr:colOff>
      <xdr:row>26</xdr:row>
      <xdr:rowOff>199799</xdr:rowOff>
    </xdr:to>
    <xdr:pic>
      <xdr:nvPicPr>
        <xdr:cNvPr id="16" name="Image 15">
          <a:extLst>
            <a:ext uri="{FF2B5EF4-FFF2-40B4-BE49-F238E27FC236}">
              <a16:creationId xmlns:a16="http://schemas.microsoft.com/office/drawing/2014/main" id="{5573F298-D043-4389-8193-F67B6BFE92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368040" y="3924300"/>
          <a:ext cx="2331887" cy="18000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5</xdr:col>
      <xdr:colOff>457367</xdr:colOff>
      <xdr:row>26</xdr:row>
      <xdr:rowOff>199799</xdr:rowOff>
    </xdr:to>
    <xdr:pic>
      <xdr:nvPicPr>
        <xdr:cNvPr id="17" name="Image 16">
          <a:extLst>
            <a:ext uri="{FF2B5EF4-FFF2-40B4-BE49-F238E27FC236}">
              <a16:creationId xmlns:a16="http://schemas.microsoft.com/office/drawing/2014/main" id="{B554C775-511B-4793-A54B-1F980D7ED7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36220" y="3924300"/>
          <a:ext cx="2331887" cy="180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0F65B0-3359-40C5-8EB3-0661B5A0E3F0}">
  <dimension ref="A1:M47"/>
  <sheetViews>
    <sheetView tabSelected="1" zoomScale="190" zoomScaleNormal="190" workbookViewId="0">
      <selection activeCell="C8" sqref="C8:K8"/>
    </sheetView>
  </sheetViews>
  <sheetFormatPr baseColWidth="10" defaultRowHeight="18"/>
  <cols>
    <col min="1" max="2" width="1.109375" style="1" customWidth="1"/>
    <col min="3" max="6" width="9.109375" style="1" customWidth="1"/>
    <col min="7" max="7" width="14.88671875" style="1" customWidth="1"/>
    <col min="8" max="11" width="9.109375" style="1" customWidth="1"/>
    <col min="12" max="13" width="1.109375" style="1" customWidth="1"/>
    <col min="14" max="15" width="3.33203125" style="1" customWidth="1"/>
    <col min="16" max="16384" width="11.5546875" style="1"/>
  </cols>
  <sheetData>
    <row r="1" spans="1:13" ht="6" customHeight="1">
      <c r="A1" s="40"/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2"/>
    </row>
    <row r="2" spans="1:13" ht="6" customHeight="1">
      <c r="A2" s="43"/>
      <c r="B2" s="2"/>
      <c r="C2" s="3"/>
      <c r="D2" s="3"/>
      <c r="E2" s="3"/>
      <c r="F2" s="3"/>
      <c r="G2" s="3"/>
      <c r="H2" s="3"/>
      <c r="I2" s="3"/>
      <c r="J2" s="3"/>
      <c r="K2" s="3"/>
      <c r="L2" s="10"/>
      <c r="M2" s="44"/>
    </row>
    <row r="3" spans="1:13" ht="18" customHeight="1">
      <c r="A3" s="43"/>
      <c r="B3" s="4"/>
      <c r="C3" s="39"/>
      <c r="D3" s="39"/>
      <c r="E3" s="39"/>
      <c r="F3" s="39"/>
      <c r="G3" s="39"/>
      <c r="H3" s="39"/>
      <c r="I3" s="39"/>
      <c r="J3" s="39"/>
      <c r="K3" s="39"/>
      <c r="L3" s="5"/>
      <c r="M3" s="44"/>
    </row>
    <row r="4" spans="1:13" ht="18" customHeight="1">
      <c r="A4" s="43"/>
      <c r="B4" s="4"/>
      <c r="C4" s="19"/>
      <c r="D4" s="19"/>
      <c r="E4" s="19"/>
      <c r="F4" s="19"/>
      <c r="G4" s="20" t="s">
        <v>23</v>
      </c>
      <c r="H4" s="20"/>
      <c r="I4" s="20"/>
      <c r="J4" s="20"/>
      <c r="K4" s="20"/>
      <c r="L4" s="5"/>
      <c r="M4" s="44"/>
    </row>
    <row r="5" spans="1:13" ht="18" customHeight="1">
      <c r="A5" s="43"/>
      <c r="B5" s="4"/>
      <c r="C5" s="19"/>
      <c r="D5" s="19"/>
      <c r="E5" s="19"/>
      <c r="F5" s="19"/>
      <c r="G5" s="20" t="s">
        <v>1</v>
      </c>
      <c r="H5" s="20"/>
      <c r="I5" s="20"/>
      <c r="J5" s="20"/>
      <c r="K5" s="20"/>
      <c r="L5" s="5"/>
      <c r="M5" s="44"/>
    </row>
    <row r="6" spans="1:13" ht="18" customHeight="1">
      <c r="A6" s="43"/>
      <c r="B6" s="4"/>
      <c r="C6" s="19"/>
      <c r="D6" s="19"/>
      <c r="E6" s="19"/>
      <c r="F6" s="19"/>
      <c r="G6" s="20" t="s">
        <v>14</v>
      </c>
      <c r="H6" s="20"/>
      <c r="I6" s="20"/>
      <c r="J6" s="20"/>
      <c r="K6" s="20"/>
      <c r="L6" s="5"/>
      <c r="M6" s="44"/>
    </row>
    <row r="7" spans="1:13" ht="18" customHeight="1">
      <c r="A7" s="43"/>
      <c r="B7" s="4"/>
      <c r="C7" s="19"/>
      <c r="D7" s="19"/>
      <c r="E7" s="19"/>
      <c r="F7" s="19"/>
      <c r="G7" s="20" t="s">
        <v>0</v>
      </c>
      <c r="H7" s="20"/>
      <c r="I7" s="20"/>
      <c r="J7" s="20"/>
      <c r="K7" s="20"/>
      <c r="L7" s="5"/>
      <c r="M7" s="44"/>
    </row>
    <row r="8" spans="1:13" ht="18" customHeight="1">
      <c r="A8" s="43"/>
      <c r="B8" s="4"/>
      <c r="C8" s="39"/>
      <c r="D8" s="39"/>
      <c r="E8" s="39"/>
      <c r="F8" s="39"/>
      <c r="G8" s="39"/>
      <c r="H8" s="39"/>
      <c r="I8" s="39"/>
      <c r="J8" s="39"/>
      <c r="K8" s="39"/>
      <c r="L8" s="5"/>
      <c r="M8" s="44"/>
    </row>
    <row r="9" spans="1:13" s="9" customFormat="1" ht="9" customHeight="1">
      <c r="A9" s="45"/>
      <c r="B9" s="11"/>
      <c r="C9" s="21"/>
      <c r="D9" s="21"/>
      <c r="E9" s="21"/>
      <c r="F9" s="21"/>
      <c r="G9" s="21"/>
      <c r="H9" s="21"/>
      <c r="I9" s="21"/>
      <c r="J9" s="21"/>
      <c r="K9" s="21"/>
      <c r="L9" s="12"/>
      <c r="M9" s="46"/>
    </row>
    <row r="10" spans="1:13" s="9" customFormat="1" ht="29.4" customHeight="1">
      <c r="A10" s="45"/>
      <c r="B10" s="11"/>
      <c r="C10" s="22" t="s">
        <v>2</v>
      </c>
      <c r="D10" s="22"/>
      <c r="E10" s="22"/>
      <c r="F10" s="22"/>
      <c r="G10" s="22"/>
      <c r="H10" s="22"/>
      <c r="I10" s="22"/>
      <c r="J10" s="22"/>
      <c r="K10" s="22"/>
      <c r="L10" s="12"/>
      <c r="M10" s="46"/>
    </row>
    <row r="11" spans="1:13" s="9" customFormat="1" ht="21" customHeight="1">
      <c r="A11" s="45"/>
      <c r="B11" s="11"/>
      <c r="C11" s="23" t="s">
        <v>3</v>
      </c>
      <c r="D11" s="23"/>
      <c r="E11" s="23"/>
      <c r="F11" s="23"/>
      <c r="G11" s="23"/>
      <c r="H11" s="23"/>
      <c r="I11" s="23"/>
      <c r="J11" s="23"/>
      <c r="K11" s="23"/>
      <c r="L11" s="12"/>
      <c r="M11" s="46"/>
    </row>
    <row r="12" spans="1:13" s="9" customFormat="1" ht="9" customHeight="1">
      <c r="A12" s="45"/>
      <c r="B12" s="11"/>
      <c r="C12" s="21"/>
      <c r="D12" s="21"/>
      <c r="E12" s="21"/>
      <c r="F12" s="21"/>
      <c r="G12" s="21"/>
      <c r="H12" s="21"/>
      <c r="I12" s="21"/>
      <c r="J12" s="21"/>
      <c r="K12" s="21"/>
      <c r="L12" s="12"/>
      <c r="M12" s="46"/>
    </row>
    <row r="13" spans="1:13" s="9" customFormat="1">
      <c r="A13" s="45"/>
      <c r="B13" s="11"/>
      <c r="C13" s="50" t="s">
        <v>4</v>
      </c>
      <c r="D13" s="51" t="s">
        <v>7</v>
      </c>
      <c r="E13" s="52"/>
      <c r="F13" s="52"/>
      <c r="G13" s="21"/>
      <c r="H13" s="50" t="s">
        <v>24</v>
      </c>
      <c r="I13" s="51"/>
      <c r="J13" s="52"/>
      <c r="K13" s="52"/>
      <c r="L13" s="12"/>
      <c r="M13" s="46"/>
    </row>
    <row r="14" spans="1:13" s="9" customFormat="1">
      <c r="A14" s="45"/>
      <c r="B14" s="11"/>
      <c r="C14" s="50" t="s">
        <v>5</v>
      </c>
      <c r="D14" s="51" t="s">
        <v>7</v>
      </c>
      <c r="E14" s="52"/>
      <c r="F14" s="52"/>
      <c r="G14" s="21"/>
      <c r="H14" s="50" t="s">
        <v>25</v>
      </c>
      <c r="I14" s="51"/>
      <c r="J14" s="52"/>
      <c r="K14" s="52"/>
      <c r="L14" s="12"/>
      <c r="M14" s="46"/>
    </row>
    <row r="15" spans="1:13" s="9" customFormat="1">
      <c r="A15" s="45"/>
      <c r="B15" s="11"/>
      <c r="C15" s="50" t="s">
        <v>6</v>
      </c>
      <c r="D15" s="51" t="s">
        <v>7</v>
      </c>
      <c r="E15" s="52"/>
      <c r="F15" s="52"/>
      <c r="G15" s="21"/>
      <c r="H15" s="50" t="s">
        <v>26</v>
      </c>
      <c r="I15" s="51"/>
      <c r="J15" s="52"/>
      <c r="K15" s="52"/>
      <c r="L15" s="12"/>
      <c r="M15" s="46"/>
    </row>
    <row r="16" spans="1:13" s="9" customFormat="1" ht="9" customHeight="1">
      <c r="A16" s="45"/>
      <c r="B16" s="11"/>
      <c r="C16" s="21"/>
      <c r="D16" s="21"/>
      <c r="E16" s="21"/>
      <c r="F16" s="21"/>
      <c r="G16" s="21"/>
      <c r="H16" s="21"/>
      <c r="I16" s="21"/>
      <c r="J16" s="21"/>
      <c r="K16" s="21"/>
      <c r="L16" s="12"/>
      <c r="M16" s="46"/>
    </row>
    <row r="17" spans="1:13" s="9" customFormat="1">
      <c r="A17" s="45"/>
      <c r="B17" s="11"/>
      <c r="C17" s="24" t="s">
        <v>9</v>
      </c>
      <c r="D17" s="21"/>
      <c r="E17" s="21"/>
      <c r="F17" s="21"/>
      <c r="G17" s="21"/>
      <c r="H17" s="21"/>
      <c r="I17" s="21"/>
      <c r="J17" s="21"/>
      <c r="K17" s="21"/>
      <c r="L17" s="12"/>
      <c r="M17" s="46"/>
    </row>
    <row r="18" spans="1:13" s="9" customFormat="1">
      <c r="A18" s="45"/>
      <c r="B18" s="11"/>
      <c r="C18" s="21"/>
      <c r="D18" s="21" t="s">
        <v>10</v>
      </c>
      <c r="E18" s="21"/>
      <c r="F18" s="21"/>
      <c r="G18" s="21"/>
      <c r="H18" s="21"/>
      <c r="I18" s="21" t="s">
        <v>11</v>
      </c>
      <c r="J18" s="21"/>
      <c r="K18" s="21"/>
      <c r="L18" s="12"/>
      <c r="M18" s="46"/>
    </row>
    <row r="19" spans="1:13" s="9" customFormat="1">
      <c r="A19" s="45"/>
      <c r="B19" s="11"/>
      <c r="C19" s="21"/>
      <c r="D19" s="21"/>
      <c r="E19" s="21"/>
      <c r="F19" s="21"/>
      <c r="G19" s="21"/>
      <c r="H19" s="21"/>
      <c r="I19" s="21"/>
      <c r="J19" s="21"/>
      <c r="K19" s="21"/>
      <c r="L19" s="12"/>
      <c r="M19" s="46"/>
    </row>
    <row r="20" spans="1:13">
      <c r="A20" s="43"/>
      <c r="B20" s="4"/>
      <c r="C20" s="19"/>
      <c r="D20" s="19"/>
      <c r="E20" s="19"/>
      <c r="F20" s="19"/>
      <c r="G20" s="19"/>
      <c r="H20" s="19"/>
      <c r="I20" s="19"/>
      <c r="J20" s="19"/>
      <c r="K20" s="19"/>
      <c r="L20" s="5"/>
      <c r="M20" s="44"/>
    </row>
    <row r="21" spans="1:13">
      <c r="A21" s="43"/>
      <c r="B21" s="4"/>
      <c r="C21" s="19"/>
      <c r="D21" s="19"/>
      <c r="E21" s="19"/>
      <c r="F21" s="19"/>
      <c r="G21" s="19"/>
      <c r="H21" s="19"/>
      <c r="I21" s="19"/>
      <c r="J21" s="19"/>
      <c r="K21" s="19"/>
      <c r="L21" s="5"/>
      <c r="M21" s="44"/>
    </row>
    <row r="22" spans="1:13">
      <c r="A22" s="43"/>
      <c r="B22" s="4"/>
      <c r="C22" s="19"/>
      <c r="D22" s="19"/>
      <c r="E22" s="19"/>
      <c r="F22" s="19"/>
      <c r="G22" s="19"/>
      <c r="H22" s="19"/>
      <c r="I22" s="19"/>
      <c r="J22" s="19"/>
      <c r="K22" s="19"/>
      <c r="L22" s="5"/>
      <c r="M22" s="44"/>
    </row>
    <row r="23" spans="1:13">
      <c r="A23" s="43"/>
      <c r="B23" s="4"/>
      <c r="C23" s="19"/>
      <c r="D23" s="19"/>
      <c r="E23" s="19"/>
      <c r="F23" s="19"/>
      <c r="G23" s="19"/>
      <c r="H23" s="19"/>
      <c r="I23" s="19"/>
      <c r="J23" s="19"/>
      <c r="K23" s="19"/>
      <c r="L23" s="5"/>
      <c r="M23" s="44"/>
    </row>
    <row r="24" spans="1:13">
      <c r="A24" s="43"/>
      <c r="B24" s="4"/>
      <c r="C24" s="19"/>
      <c r="D24" s="19"/>
      <c r="E24" s="19"/>
      <c r="F24" s="19"/>
      <c r="G24" s="19"/>
      <c r="H24" s="19"/>
      <c r="I24" s="19"/>
      <c r="J24" s="19"/>
      <c r="K24" s="19"/>
      <c r="L24" s="5"/>
      <c r="M24" s="44"/>
    </row>
    <row r="25" spans="1:13">
      <c r="A25" s="43"/>
      <c r="B25" s="4"/>
      <c r="C25" s="19"/>
      <c r="D25" s="19"/>
      <c r="E25" s="19"/>
      <c r="F25" s="19"/>
      <c r="G25" s="19"/>
      <c r="H25" s="19"/>
      <c r="I25" s="19"/>
      <c r="J25" s="19"/>
      <c r="K25" s="19"/>
      <c r="L25" s="5"/>
      <c r="M25" s="44"/>
    </row>
    <row r="26" spans="1:13">
      <c r="A26" s="43"/>
      <c r="B26" s="4"/>
      <c r="C26" s="19"/>
      <c r="D26" s="19"/>
      <c r="E26" s="19"/>
      <c r="F26" s="19"/>
      <c r="G26" s="19"/>
      <c r="H26" s="19"/>
      <c r="I26" s="19"/>
      <c r="J26" s="19"/>
      <c r="K26" s="19"/>
      <c r="L26" s="5"/>
      <c r="M26" s="44"/>
    </row>
    <row r="27" spans="1:13">
      <c r="A27" s="43"/>
      <c r="B27" s="4"/>
      <c r="C27" s="19"/>
      <c r="D27" s="19"/>
      <c r="E27" s="19"/>
      <c r="F27" s="19"/>
      <c r="G27" s="19"/>
      <c r="H27" s="19"/>
      <c r="I27" s="19"/>
      <c r="J27" s="19"/>
      <c r="K27" s="19"/>
      <c r="L27" s="5"/>
      <c r="M27" s="44"/>
    </row>
    <row r="28" spans="1:13" ht="9" customHeight="1" thickBot="1">
      <c r="A28" s="43"/>
      <c r="B28" s="4"/>
      <c r="C28" s="19"/>
      <c r="D28" s="19"/>
      <c r="E28" s="19"/>
      <c r="F28" s="19"/>
      <c r="G28" s="19"/>
      <c r="H28" s="19"/>
      <c r="I28" s="19"/>
      <c r="J28" s="19"/>
      <c r="K28" s="19"/>
      <c r="L28" s="5"/>
      <c r="M28" s="44"/>
    </row>
    <row r="29" spans="1:13">
      <c r="A29" s="43"/>
      <c r="B29" s="4"/>
      <c r="C29" s="16" t="s">
        <v>30</v>
      </c>
      <c r="D29" s="53">
        <v>1.115</v>
      </c>
      <c r="E29" s="16" t="s">
        <v>29</v>
      </c>
      <c r="F29" s="13">
        <v>1.8380000000000001</v>
      </c>
      <c r="G29" s="25"/>
      <c r="H29" s="16" t="s">
        <v>30</v>
      </c>
      <c r="I29" s="53">
        <v>1.266</v>
      </c>
      <c r="J29" s="16" t="s">
        <v>29</v>
      </c>
      <c r="K29" s="13">
        <v>2.0409999999999999</v>
      </c>
      <c r="L29" s="5"/>
      <c r="M29" s="44"/>
    </row>
    <row r="30" spans="1:13">
      <c r="A30" s="43"/>
      <c r="B30" s="4"/>
      <c r="C30" s="17" t="s">
        <v>31</v>
      </c>
      <c r="D30" s="54">
        <v>1.075</v>
      </c>
      <c r="E30" s="17" t="s">
        <v>28</v>
      </c>
      <c r="F30" s="14">
        <v>1.792</v>
      </c>
      <c r="G30" s="25"/>
      <c r="H30" s="17" t="s">
        <v>31</v>
      </c>
      <c r="I30" s="54">
        <v>1.254</v>
      </c>
      <c r="J30" s="17" t="s">
        <v>28</v>
      </c>
      <c r="K30" s="14">
        <v>1.9690000000000001</v>
      </c>
      <c r="L30" s="5"/>
      <c r="M30" s="44"/>
    </row>
    <row r="31" spans="1:13" ht="18.600000000000001" thickBot="1">
      <c r="A31" s="43"/>
      <c r="B31" s="4"/>
      <c r="C31" s="18" t="s">
        <v>32</v>
      </c>
      <c r="D31" s="55">
        <v>1.0349999999999999</v>
      </c>
      <c r="E31" s="18" t="s">
        <v>27</v>
      </c>
      <c r="F31" s="15">
        <v>1.746</v>
      </c>
      <c r="G31" s="25"/>
      <c r="H31" s="18" t="s">
        <v>32</v>
      </c>
      <c r="I31" s="55">
        <v>1.2430000000000001</v>
      </c>
      <c r="J31" s="18" t="s">
        <v>27</v>
      </c>
      <c r="K31" s="15">
        <v>1.9019999999999999</v>
      </c>
      <c r="L31" s="5"/>
      <c r="M31" s="44"/>
    </row>
    <row r="32" spans="1:13" ht="9" customHeight="1">
      <c r="A32" s="43"/>
      <c r="B32" s="4"/>
      <c r="C32" s="19"/>
      <c r="D32" s="19"/>
      <c r="E32" s="19"/>
      <c r="F32" s="19"/>
      <c r="G32" s="19"/>
      <c r="H32" s="19"/>
      <c r="I32" s="19"/>
      <c r="J32" s="19"/>
      <c r="K32" s="19"/>
      <c r="L32" s="5"/>
      <c r="M32" s="44"/>
    </row>
    <row r="33" spans="1:13">
      <c r="A33" s="43"/>
      <c r="B33" s="4"/>
      <c r="C33" s="26" t="s">
        <v>13</v>
      </c>
      <c r="D33" s="27">
        <f>(D29-D31)*100</f>
        <v>8.0000000000000071</v>
      </c>
      <c r="E33" s="26" t="s">
        <v>12</v>
      </c>
      <c r="F33" s="27">
        <f>(F29-F31)*100</f>
        <v>9.2000000000000082</v>
      </c>
      <c r="G33" s="26"/>
      <c r="H33" s="26" t="s">
        <v>13</v>
      </c>
      <c r="I33" s="27">
        <f>(I29-I31)*100</f>
        <v>2.2999999999999909</v>
      </c>
      <c r="J33" s="26" t="s">
        <v>12</v>
      </c>
      <c r="K33" s="27">
        <f>(K29-K31)*100</f>
        <v>13.900000000000002</v>
      </c>
      <c r="L33" s="5"/>
      <c r="M33" s="44"/>
    </row>
    <row r="34" spans="1:13">
      <c r="A34" s="43"/>
      <c r="B34" s="4"/>
      <c r="C34" s="28" t="s">
        <v>19</v>
      </c>
      <c r="D34" s="29">
        <f>IF(AND(E34="OK",F34="OK"),AVERAGE(F29:F31)-AVERAGE(D29:D31),0)</f>
        <v>0.71699999999999986</v>
      </c>
      <c r="E34" s="30" t="str">
        <f>IF(ABS(AVERAGE(D29:D31)-D30)*1000&lt;2,"OK","Pr.")</f>
        <v>OK</v>
      </c>
      <c r="F34" s="30" t="str">
        <f>IF(ABS(AVERAGE(F29:F31)-F30)*1000&lt;2,"OK","Pr.")</f>
        <v>OK</v>
      </c>
      <c r="G34" s="26"/>
      <c r="H34" s="28" t="s">
        <v>19</v>
      </c>
      <c r="I34" s="31">
        <f>IF(AND(J34="OK",K34="OK"),AVERAGE(K29:K31)-AVERAGE(I29:I31),0)</f>
        <v>0.71633333333333327</v>
      </c>
      <c r="J34" s="30" t="str">
        <f>IF(ABS(AVERAGE(I29:I31)-I30)*1000&lt;2,"OK","Pr.")</f>
        <v>OK</v>
      </c>
      <c r="K34" s="30" t="str">
        <f>IF(ABS(AVERAGE(K29:K31)-K30)*1000&lt;2,"OK","Pr.")</f>
        <v>OK</v>
      </c>
      <c r="L34" s="5"/>
      <c r="M34" s="44"/>
    </row>
    <row r="35" spans="1:13" ht="9" customHeight="1" thickBot="1">
      <c r="A35" s="43"/>
      <c r="B35" s="4"/>
      <c r="C35" s="19"/>
      <c r="D35" s="19"/>
      <c r="E35" s="19"/>
      <c r="F35" s="19"/>
      <c r="G35" s="19"/>
      <c r="H35" s="19"/>
      <c r="I35" s="19"/>
      <c r="J35" s="19"/>
      <c r="K35" s="19"/>
      <c r="L35" s="5"/>
      <c r="M35" s="44"/>
    </row>
    <row r="36" spans="1:13" ht="16.8" customHeight="1">
      <c r="A36" s="43"/>
      <c r="B36" s="4"/>
      <c r="C36" s="32" t="s">
        <v>20</v>
      </c>
      <c r="D36" s="33">
        <f>(I34-D34)*1000</f>
        <v>-0.66666666666659324</v>
      </c>
      <c r="E36" s="34" t="s">
        <v>15</v>
      </c>
      <c r="F36" s="19"/>
      <c r="G36" s="19"/>
      <c r="H36" s="58" t="s">
        <v>18</v>
      </c>
      <c r="I36" s="59">
        <f>ATAN(D36/(K33*1000))*(180/PI())*3600</f>
        <v>-9.8927964551038556</v>
      </c>
      <c r="J36" s="60" t="s">
        <v>16</v>
      </c>
      <c r="K36" s="61" t="str">
        <f>IF(ABS(I37&lt;10),"Valide","À régler")</f>
        <v>Valide</v>
      </c>
      <c r="L36" s="5"/>
      <c r="M36" s="44"/>
    </row>
    <row r="37" spans="1:13" ht="16.8" customHeight="1">
      <c r="A37" s="43"/>
      <c r="B37" s="4"/>
      <c r="C37" s="32" t="s">
        <v>35</v>
      </c>
      <c r="D37" s="35">
        <f>(K33-I33)/K33</f>
        <v>0.83453237410072012</v>
      </c>
      <c r="E37" s="34"/>
      <c r="F37" s="19"/>
      <c r="G37" s="19"/>
      <c r="H37" s="62"/>
      <c r="I37" s="56">
        <f>(I36/3600*200/180)*1000</f>
        <v>-3.0533322392295856</v>
      </c>
      <c r="J37" s="57" t="s">
        <v>17</v>
      </c>
      <c r="K37" s="63"/>
      <c r="L37" s="5"/>
      <c r="M37" s="44"/>
    </row>
    <row r="38" spans="1:13" ht="16.8" customHeight="1" thickBot="1">
      <c r="A38" s="43"/>
      <c r="B38" s="4"/>
      <c r="C38" s="36"/>
      <c r="D38" s="37"/>
      <c r="E38" s="19"/>
      <c r="F38" s="19"/>
      <c r="G38" s="19"/>
      <c r="H38" s="64" t="s">
        <v>33</v>
      </c>
      <c r="I38" s="65">
        <f>AVERAGE(I29:I31)+D34</f>
        <v>1.9713333333333332</v>
      </c>
      <c r="J38" s="66" t="s">
        <v>34</v>
      </c>
      <c r="K38" s="67"/>
      <c r="L38" s="5"/>
      <c r="M38" s="44"/>
    </row>
    <row r="39" spans="1:13">
      <c r="A39" s="43"/>
      <c r="B39" s="4"/>
      <c r="C39" s="19"/>
      <c r="D39" s="19"/>
      <c r="E39" s="19"/>
      <c r="F39" s="19"/>
      <c r="G39" s="19"/>
      <c r="H39" s="19"/>
      <c r="I39" s="19"/>
      <c r="J39" s="19"/>
      <c r="K39" s="19"/>
      <c r="L39" s="5"/>
      <c r="M39" s="44"/>
    </row>
    <row r="40" spans="1:13">
      <c r="A40" s="43"/>
      <c r="B40" s="4"/>
      <c r="C40" s="19" t="s">
        <v>8</v>
      </c>
      <c r="D40" s="19"/>
      <c r="E40" s="19"/>
      <c r="F40" s="19" t="str">
        <f ca="1">CONCATENATE("Le :",IF(WEEKDAY(TODAY())=2," lundi ",IF(WEEKDAY(TODAY())=3," mardi ",IF(WEEKDAY(TODAY())=4," mercredi ",IF(WEEKDAY(TODAY())=5," jeudi ",IF(WEEKDAY(TODAY())=6," dimanche ",IF(WEEKDAY(TODAY())=7," dimanche ",IF(WEEKDAY(TODAY())=1," dimanche "," ERROR ")))))))," ",DAY(TODAY())," ",IF(MONTH(TODAY())=1," janvier ",IF(MONTH(TODAY())=2," février ",IF(MONTH(TODAY())=3," mars ",IF(MONTH(TODAY())=4," avril ",IF(MONTH(TODAY())=5," mai ",IF(MONTH(TODAY())=6," juin ",IF(MONTH(TODAY())=7," juillet ",IF(MONTH(TODAY())=8," août ",IF(MONTH(TODAY())=9," septembre ",IF(MONTH(TODAY())=10," octobre ",IF(MONTH(TODAY())=11," novembre ",IF(MONTH(TODAY())=12," décembre "," ERROR ")))))))))))),YEAR(TODAY()))</f>
        <v>Le : mercredi  27  septembre 2023</v>
      </c>
      <c r="G40" s="19"/>
      <c r="H40" s="19"/>
      <c r="I40" s="19"/>
      <c r="J40" s="19"/>
      <c r="K40" s="19"/>
      <c r="L40" s="5"/>
      <c r="M40" s="44"/>
    </row>
    <row r="41" spans="1:13">
      <c r="A41" s="43"/>
      <c r="B41" s="4"/>
      <c r="C41" s="19"/>
      <c r="D41" s="19"/>
      <c r="E41" s="19"/>
      <c r="F41" s="19"/>
      <c r="G41" s="19"/>
      <c r="H41" s="19"/>
      <c r="I41" s="19"/>
      <c r="J41" s="19"/>
      <c r="K41" s="19"/>
      <c r="L41" s="5"/>
      <c r="M41" s="44"/>
    </row>
    <row r="42" spans="1:13">
      <c r="A42" s="43"/>
      <c r="B42" s="4"/>
      <c r="C42" s="19"/>
      <c r="D42" s="19"/>
      <c r="E42" s="19"/>
      <c r="F42" s="19"/>
      <c r="G42" s="38" t="s">
        <v>21</v>
      </c>
      <c r="H42" s="19" t="s">
        <v>22</v>
      </c>
      <c r="I42" s="19"/>
      <c r="J42" s="19"/>
      <c r="K42" s="19"/>
      <c r="L42" s="5"/>
      <c r="M42" s="44"/>
    </row>
    <row r="43" spans="1:13">
      <c r="A43" s="43"/>
      <c r="B43" s="4"/>
      <c r="C43" s="19"/>
      <c r="D43" s="19"/>
      <c r="E43" s="19"/>
      <c r="F43" s="19"/>
      <c r="G43" s="19"/>
      <c r="H43" s="19"/>
      <c r="I43" s="19"/>
      <c r="J43" s="19"/>
      <c r="K43" s="19"/>
      <c r="L43" s="5"/>
      <c r="M43" s="44"/>
    </row>
    <row r="44" spans="1:13">
      <c r="A44" s="43"/>
      <c r="B44" s="4"/>
      <c r="C44" s="19"/>
      <c r="D44" s="19"/>
      <c r="E44" s="19"/>
      <c r="F44" s="19"/>
      <c r="G44" s="19"/>
      <c r="H44" s="19"/>
      <c r="I44" s="19"/>
      <c r="J44" s="19"/>
      <c r="K44" s="19"/>
      <c r="L44" s="5"/>
      <c r="M44" s="44"/>
    </row>
    <row r="45" spans="1:13">
      <c r="A45" s="43"/>
      <c r="B45" s="4"/>
      <c r="C45" s="19"/>
      <c r="D45" s="19"/>
      <c r="E45" s="19"/>
      <c r="F45" s="19"/>
      <c r="G45" s="19"/>
      <c r="H45" s="19"/>
      <c r="I45" s="19"/>
      <c r="J45" s="19"/>
      <c r="K45" s="19"/>
      <c r="L45" s="5"/>
      <c r="M45" s="44"/>
    </row>
    <row r="46" spans="1:13" ht="6" customHeight="1">
      <c r="A46" s="43"/>
      <c r="B46" s="6"/>
      <c r="C46" s="7"/>
      <c r="D46" s="7"/>
      <c r="E46" s="7"/>
      <c r="F46" s="7"/>
      <c r="G46" s="7"/>
      <c r="H46" s="7"/>
      <c r="I46" s="7"/>
      <c r="J46" s="7"/>
      <c r="K46" s="7"/>
      <c r="L46" s="8"/>
      <c r="M46" s="44"/>
    </row>
    <row r="47" spans="1:13" ht="6" customHeight="1" thickBot="1">
      <c r="A47" s="47"/>
      <c r="B47" s="48"/>
      <c r="C47" s="48"/>
      <c r="D47" s="48"/>
      <c r="E47" s="48"/>
      <c r="F47" s="48"/>
      <c r="G47" s="48"/>
      <c r="H47" s="48"/>
      <c r="I47" s="48"/>
      <c r="J47" s="48"/>
      <c r="K47" s="48"/>
      <c r="L47" s="48"/>
      <c r="M47" s="49"/>
    </row>
  </sheetData>
  <mergeCells count="10">
    <mergeCell ref="G4:K4"/>
    <mergeCell ref="C8:K8"/>
    <mergeCell ref="C3:K3"/>
    <mergeCell ref="K36:K38"/>
    <mergeCell ref="C10:K10"/>
    <mergeCell ref="C11:K11"/>
    <mergeCell ref="H36:H37"/>
    <mergeCell ref="G5:K5"/>
    <mergeCell ref="G6:K6"/>
    <mergeCell ref="G7:K7"/>
  </mergeCells>
  <printOptions horizontalCentered="1" verticalCentered="1"/>
  <pageMargins left="0.39370078740157483" right="0.39370078740157483" top="0.39370078740157483" bottom="0.39370078740157483" header="0" footer="0"/>
  <pageSetup paperSize="9" orientation="portrait" horizontalDpi="3600" verticalDpi="36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Christophe Régnier</dc:creator>
  <cp:lastModifiedBy>Christophe Régnier</cp:lastModifiedBy>
  <cp:lastPrinted>2023-09-27T10:59:43Z</cp:lastPrinted>
  <dcterms:created xsi:type="dcterms:W3CDTF">2023-09-25T10:13:27Z</dcterms:created>
  <dcterms:modified xsi:type="dcterms:W3CDTF">2023-09-27T11:00:17Z</dcterms:modified>
</cp:coreProperties>
</file>